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<sst xmlns="http://schemas.openxmlformats.org/spreadsheetml/2006/main" count="210" uniqueCount="205">
  <si>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</si>
  <si>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</si>
  <si>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</si>
  <si>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</si>
  <si>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</si>
  <si>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</si>
  <si>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</si>
  <si>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</si>
  <si>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</si>
  <si>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</si>
  <si>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</si>
  <si>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</si>
  <si>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</si>
  <si>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</si>
  <si>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</si>
  <si>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</si>
  <si>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</si>
  <si>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</si>
  <si>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</si>
  <si>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</si>
  <si>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</si>
  <si>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</si>
  <si>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</si>
  <si>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</si>
  <si>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</si>
  <si>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</si>
  <si>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</si>
  <si>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</si>
  <si>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</si>
  <si>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</si>
  <si>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</si>
  <si>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</si>
  <si>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</si>
  <si>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</si>
  <si>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</si>
  <si>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</si>
  <si>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</si>
  <si>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</si>
  <si>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</si>
  <si>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</si>
  <si>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</si>
  <si>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</si>
  <si>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</si>
  <si>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</si>
  <si>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</si>
  <si>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</si>
  <si>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</si>
  <si>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</si>
  <si>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</si>
  <si>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</si>
  <si>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</si>
  <si>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</si>
  <si>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</si>
  <si>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</si>
  <si>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</si>
  <si>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</si>
  <si>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</si>
  <si>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</si>
  <si>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</si>
  <si>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</si>
  <si>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</si>
  <si>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</si>
  <si>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</si>
  <si>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</si>
  <si>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</si>
  <si>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</si>
  <si>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</si>
  <si>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</si>
  <si>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</si>
  <si>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</si>
  <si>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</si>
  <si>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</si>
  <si>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</si>
  <si>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</si>
  <si>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</si>
  <si>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</si>
  <si>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</si>
  <si>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</si>
  <si>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</si>
  <si>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</si>
  <si>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</si>
  <si>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</si>
  <si>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</si>
  <si>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</si>
  <si>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</si>
  <si>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</si>
  <si>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</si>
  <si>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</si>
  <si>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</si>
  <si>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</si>
  <si>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</si>
  <si>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</si>
  <si>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</si>
  <si>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</si>
  <si>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</si>
  <si>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</si>
  <si>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</si>
  <si>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</si>
  <si>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</si>
  <si>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</si>
  <si>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</si>
  <si>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</si>
  <si>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</si>
  <si>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</si>
  <si>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</si>
  <si>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</si>
  <si>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</si>
  <si>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</si>
  <si>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</si>
  <si>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</si>
  <si>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</si>
  <si>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</si>
  <si>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</si>
  <si>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</si>
  <si>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</si>
  <si>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</si>
  <si>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</si>
  <si>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</si>
  <si>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</si>
  <si>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</si>
  <si>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</si>
  <si>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</si>
  <si>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</si>
  <si>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</si>
  <si>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</si>
  <si>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</si>
  <si>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</si>
  <si>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</si>
  <si>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</si>
  <si>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</si>
  <si>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</si>
  <si>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</si>
  <si>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</si>
  <si>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</si>
  <si>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</si>
  <si>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</si>
  <si>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</si>
  <si>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</si>
  <si>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</si>
  <si>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</si>
  <si>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</si>
  <si>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</si>
  <si>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</si>
  <si>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</si>
  <si>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</si>
  <si>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</si>
  <si>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</si>
  <si>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</si>
  <si>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</si>
  <si>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</si>
  <si>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</si>
  <si>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</si>
  <si>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</si>
  <si>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</si>
  <si>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</si>
  <si>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</si>
  <si>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</si>
  <si>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</si>
  <si>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</si>
  <si>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</si>
  <si>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</si>
  <si>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</si>
  <si>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</si>
  <si>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</si>
  <si>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</si>
  <si>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</si>
  <si>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</si>
  <si>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</si>
  <si>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</si>
  <si>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</si>
  <si>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</si>
  <si>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</si>
  <si>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</si>
  <si>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</si>
  <si>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</si>
  <si>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</si>
  <si>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</si>
  <si>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</si>
  <si>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</si>
  <si>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</si>
  <si>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</si>
  <si>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</si>
  <si>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</si>
  <si>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</si>
  <si>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</si>
  <si>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</si>
  <si>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</si>
  <si>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</si>
  <si>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</si>
  <si>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</si>
  <si>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</si>
  <si>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</si>
  <si>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</si>
  <si>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</si>
  <si>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</si>
  <si>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</si>
  <si>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</si>
  <si>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</si>
  <si>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</si>
  <si>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</si>
  <si>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</si>
  <si>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</si>
  <si>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CABLE &amp; WIRE MANUFACTURING</t>
  </si>
  <si>
    <t>الوطنية لصناعة الكوابل والأسلاك الكهربائية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</si>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</sst>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5" sqref="F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141039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0.94</v>
      </c>
      <c r="F6" s="13">
        <v>0.88</v>
      </c>
      <c r="G6" s="13">
        <v>2.27</v>
      </c>
      <c r="H6" s="13">
        <v>2.2400000000000002</v>
      </c>
      <c r="I6" s="4" t="s">
        <v>139</v>
      </c>
    </row>
    <row r="7" spans="4:9" ht="20.100000000000001" customHeight="1">
      <c r="D7" s="10" t="s">
        <v>126</v>
      </c>
      <c r="E7" s="14">
        <v>12807412.689999999</v>
      </c>
      <c r="F7" s="14">
        <v>24797072.440000001</v>
      </c>
      <c r="G7" s="14">
        <v>21278023.59</v>
      </c>
      <c r="H7" s="14">
        <v>37818598.869999997</v>
      </c>
      <c r="I7" s="4" t="s">
        <v>140</v>
      </c>
    </row>
    <row r="8" spans="4:9" ht="20.100000000000001" customHeight="1">
      <c r="D8" s="10" t="s">
        <v>25</v>
      </c>
      <c r="E8" s="14">
        <v>13193401</v>
      </c>
      <c r="F8" s="14">
        <v>11488245</v>
      </c>
      <c r="G8" s="14">
        <v>8820730</v>
      </c>
      <c r="H8" s="14">
        <v>14931612</v>
      </c>
      <c r="I8" s="4" t="s">
        <v>1</v>
      </c>
    </row>
    <row r="9" spans="4:9" ht="20.100000000000001" customHeight="1">
      <c r="D9" s="10" t="s">
        <v>26</v>
      </c>
      <c r="E9" s="14">
        <v>6732</v>
      </c>
      <c r="F9" s="14">
        <v>10550</v>
      </c>
      <c r="G9" s="14">
        <v>9991</v>
      </c>
      <c r="H9" s="14">
        <v>16270</v>
      </c>
      <c r="I9" s="4" t="s">
        <v>2</v>
      </c>
    </row>
    <row r="10" spans="4:9" ht="20.100000000000001" customHeight="1">
      <c r="D10" s="10" t="s">
        <v>27</v>
      </c>
      <c r="E10" s="14">
        <v>19299747</v>
      </c>
      <c r="F10" s="14">
        <v>19299747</v>
      </c>
      <c r="G10" s="14">
        <v>12500000</v>
      </c>
      <c r="H10" s="14">
        <v>12315230</v>
      </c>
      <c r="I10" s="4" t="s">
        <v>24</v>
      </c>
    </row>
    <row r="11" spans="4:9" ht="20.100000000000001" customHeight="1">
      <c r="D11" s="10" t="s">
        <v>127</v>
      </c>
      <c r="E11" s="14">
        <v>18141762.18</v>
      </c>
      <c r="F11" s="14">
        <v>16983777.359999999</v>
      </c>
      <c r="G11" s="14">
        <v>28375000</v>
      </c>
      <c r="H11" s="14">
        <v>27586115.199999999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805175</v>
      </c>
      <c r="F16" s="56">
        <v>2383593</v>
      </c>
      <c r="G16" s="56">
        <v>1236108</v>
      </c>
      <c r="H16" s="56">
        <v>3605318</v>
      </c>
      <c r="I16" s="3" t="s">
        <v>58</v>
      </c>
    </row>
    <row r="17" spans="4:9" ht="20.100000000000001" customHeight="1">
      <c r="D17" s="10" t="s">
        <v>128</v>
      </c>
      <c r="E17" s="57">
        <v>4552896</v>
      </c>
      <c r="F17" s="57">
        <v>5851555</v>
      </c>
      <c r="G17" s="57">
        <v>3421850</v>
      </c>
      <c r="H17" s="57">
        <v>3751417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3181378</v>
      </c>
      <c r="F19" s="57">
        <v>2349895</v>
      </c>
      <c r="G19" s="57">
        <v>3086605</v>
      </c>
      <c r="H19" s="57">
        <v>2217369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14439150</v>
      </c>
      <c r="F21" s="57">
        <v>12773896</v>
      </c>
      <c r="G21" s="57">
        <v>10812292</v>
      </c>
      <c r="H21" s="57">
        <v>10142226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24314542</v>
      </c>
      <c r="F23" s="57">
        <v>25156044</v>
      </c>
      <c r="G23" s="57">
        <v>18836241</v>
      </c>
      <c r="H23" s="57">
        <v>21341075</v>
      </c>
      <c r="I23" s="4" t="s">
        <v>60</v>
      </c>
    </row>
    <row r="24" spans="4:9" ht="20.100000000000001" customHeight="1">
      <c r="D24" s="10" t="s">
        <v>98</v>
      </c>
      <c r="E24" s="57">
        <v>63726</v>
      </c>
      <c r="F24" s="57">
        <v>63726</v>
      </c>
      <c r="G24" s="57">
        <v>63726</v>
      </c>
      <c r="H24" s="57">
        <v>63726</v>
      </c>
      <c r="I24" s="4" t="s">
        <v>82</v>
      </c>
    </row>
    <row r="25" spans="4:9" ht="20.100000000000001" customHeight="1">
      <c r="D25" s="10" t="s">
        <v>158</v>
      </c>
      <c r="E25" s="57">
        <v>11185676</v>
      </c>
      <c r="F25" s="57">
        <v>9321271</v>
      </c>
      <c r="G25" s="57">
        <v>7880030</v>
      </c>
      <c r="H25" s="57">
        <v>6481897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874334</v>
      </c>
      <c r="F27" s="57">
        <v>2254722</v>
      </c>
      <c r="G27" s="57">
        <v>1620787</v>
      </c>
      <c r="H27" s="57">
        <v>583340</v>
      </c>
      <c r="I27" s="4" t="s">
        <v>83</v>
      </c>
    </row>
    <row r="28" spans="4:9" ht="20.100000000000001" customHeight="1">
      <c r="D28" s="10" t="s">
        <v>71</v>
      </c>
      <c r="E28" s="57">
        <v>12060010</v>
      </c>
      <c r="F28" s="57">
        <v>11575993</v>
      </c>
      <c r="G28" s="57">
        <v>9500817</v>
      </c>
      <c r="H28" s="57">
        <v>7065237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36438278</v>
      </c>
      <c r="F30" s="58">
        <v>36795763</v>
      </c>
      <c r="G30" s="58">
        <v>28400784</v>
      </c>
      <c r="H30" s="58">
        <v>28470038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11014838</v>
      </c>
      <c r="F35" s="56">
        <v>12494806</v>
      </c>
      <c r="G35" s="56">
        <v>6989338</v>
      </c>
      <c r="H35" s="56">
        <v>7464260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11634370</v>
      </c>
      <c r="F39" s="57">
        <v>12990228</v>
      </c>
      <c r="G39" s="57">
        <v>7947127</v>
      </c>
      <c r="H39" s="57">
        <v>8316734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439280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311196</v>
      </c>
      <c r="G42" s="57">
        <v>109820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11634370</v>
      </c>
      <c r="F43" s="58">
        <v>13301424</v>
      </c>
      <c r="G43" s="58">
        <v>8056947</v>
      </c>
      <c r="H43" s="58">
        <v>8756014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12500000</v>
      </c>
      <c r="H46" s="56">
        <v>12315230</v>
      </c>
      <c r="I46" s="3" t="s">
        <v>5</v>
      </c>
    </row>
    <row r="47" spans="4:9" ht="20.100000000000001" customHeight="1">
      <c r="D47" s="10" t="s">
        <v>31</v>
      </c>
      <c r="E47" s="57">
        <v>19299747</v>
      </c>
      <c r="F47" s="57">
        <v>19299747</v>
      </c>
      <c r="G47" s="57">
        <v>12500000</v>
      </c>
      <c r="H47" s="57">
        <v>12315230</v>
      </c>
      <c r="I47" s="4" t="s">
        <v>6</v>
      </c>
    </row>
    <row r="48" spans="4:9" ht="20.100000000000001" customHeight="1">
      <c r="D48" s="10" t="s">
        <v>130</v>
      </c>
      <c r="E48" s="57">
        <v>19299747</v>
      </c>
      <c r="F48" s="57">
        <v>19299747</v>
      </c>
      <c r="G48" s="57">
        <v>12500000</v>
      </c>
      <c r="H48" s="57">
        <v>12315230</v>
      </c>
      <c r="I48" s="4" t="s">
        <v>7</v>
      </c>
    </row>
    <row r="49" spans="4:9" ht="20.100000000000001" customHeight="1">
      <c r="D49" s="10" t="s">
        <v>73</v>
      </c>
      <c r="E49" s="57">
        <v>2625611</v>
      </c>
      <c r="F49" s="57">
        <v>2485164</v>
      </c>
      <c r="G49" s="57">
        <v>2485164</v>
      </c>
      <c r="H49" s="57">
        <v>2258268</v>
      </c>
      <c r="I49" s="4" t="s">
        <v>61</v>
      </c>
    </row>
    <row r="50" spans="4:9" ht="20.100000000000001" customHeight="1">
      <c r="D50" s="10" t="s">
        <v>32</v>
      </c>
      <c r="E50" s="57">
        <v>1151338</v>
      </c>
      <c r="F50" s="57">
        <v>1151338</v>
      </c>
      <c r="G50" s="57">
        <v>1151338</v>
      </c>
      <c r="H50" s="57">
        <v>924442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558090</v>
      </c>
      <c r="F52" s="57">
        <v>2858410</v>
      </c>
      <c r="G52" s="57">
        <v>1158473</v>
      </c>
      <c r="H52" s="57">
        <v>1158473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1157985</v>
      </c>
      <c r="F55" s="57">
        <v>0</v>
      </c>
      <c r="G55" s="57">
        <v>1875000</v>
      </c>
      <c r="H55" s="57">
        <v>1500000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11137</v>
      </c>
      <c r="F58" s="57">
        <v>-2300320</v>
      </c>
      <c r="G58" s="57">
        <v>1173862</v>
      </c>
      <c r="H58" s="57">
        <v>1557611</v>
      </c>
      <c r="I58" s="4" t="s">
        <v>155</v>
      </c>
    </row>
    <row r="59" spans="4:9" ht="20.100000000000001" customHeight="1">
      <c r="D59" s="10" t="s">
        <v>38</v>
      </c>
      <c r="E59" s="57">
        <v>24803908</v>
      </c>
      <c r="F59" s="57">
        <v>23494339</v>
      </c>
      <c r="G59" s="57">
        <v>20343837</v>
      </c>
      <c r="H59" s="57">
        <v>19714024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36438278</v>
      </c>
      <c r="F61" s="58">
        <v>36795763</v>
      </c>
      <c r="G61" s="58">
        <v>28400784</v>
      </c>
      <c r="H61" s="58">
        <v>28470038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30482879</v>
      </c>
      <c r="F65" s="56">
        <v>31956047</v>
      </c>
      <c r="G65" s="56">
        <v>29109515</v>
      </c>
      <c r="H65" s="56">
        <v>28284144</v>
      </c>
      <c r="I65" s="3" t="s">
        <v>88</v>
      </c>
    </row>
    <row r="66" spans="4:9" ht="20.100000000000001" customHeight="1">
      <c r="D66" s="10" t="s">
        <v>110</v>
      </c>
      <c r="E66" s="57">
        <v>27241601</v>
      </c>
      <c r="F66" s="57">
        <v>33767838</v>
      </c>
      <c r="G66" s="57">
        <v>25640265</v>
      </c>
      <c r="H66" s="57">
        <v>23546006</v>
      </c>
      <c r="I66" s="4" t="s">
        <v>89</v>
      </c>
    </row>
    <row r="67" spans="4:9" ht="20.100000000000001" customHeight="1">
      <c r="D67" s="10" t="s">
        <v>132</v>
      </c>
      <c r="E67" s="57">
        <v>3241278</v>
      </c>
      <c r="F67" s="57">
        <v>-1811791</v>
      </c>
      <c r="G67" s="57">
        <v>3469250</v>
      </c>
      <c r="H67" s="57">
        <v>4738138</v>
      </c>
      <c r="I67" s="4" t="s">
        <v>90</v>
      </c>
    </row>
    <row r="68" spans="4:9" ht="20.100000000000001" customHeight="1">
      <c r="D68" s="10" t="s">
        <v>111</v>
      </c>
      <c r="E68" s="57">
        <v>484234</v>
      </c>
      <c r="F68" s="57">
        <v>479794</v>
      </c>
      <c r="G68" s="57">
        <v>336475</v>
      </c>
      <c r="H68" s="57">
        <v>328329</v>
      </c>
      <c r="I68" s="4" t="s">
        <v>91</v>
      </c>
    </row>
    <row r="69" spans="4:9" ht="20.100000000000001" customHeight="1">
      <c r="D69" s="10" t="s">
        <v>112</v>
      </c>
      <c r="E69" s="57">
        <v>655866</v>
      </c>
      <c r="F69" s="57">
        <v>708219</v>
      </c>
      <c r="G69" s="57">
        <v>558827</v>
      </c>
      <c r="H69" s="57">
        <v>562663</v>
      </c>
      <c r="I69" s="4" t="s">
        <v>92</v>
      </c>
    </row>
    <row r="70" spans="4:9" ht="20.100000000000001" customHeight="1">
      <c r="D70" s="10" t="s">
        <v>113</v>
      </c>
      <c r="E70" s="57">
        <v>1033333</v>
      </c>
      <c r="F70" s="57">
        <v>667728</v>
      </c>
      <c r="G70" s="57">
        <v>785814</v>
      </c>
      <c r="H70" s="57">
        <v>749375</v>
      </c>
      <c r="I70" s="4" t="s">
        <v>93</v>
      </c>
    </row>
    <row r="71" spans="4:9" ht="20.100000000000001" customHeight="1">
      <c r="D71" s="10" t="s">
        <v>114</v>
      </c>
      <c r="E71" s="57">
        <v>620252</v>
      </c>
      <c r="F71" s="57">
        <v>479382</v>
      </c>
      <c r="G71" s="57">
        <v>369283</v>
      </c>
      <c r="H71" s="57">
        <v>1608737</v>
      </c>
      <c r="I71" s="4" t="s">
        <v>94</v>
      </c>
    </row>
    <row r="72" spans="4:9" ht="20.100000000000001" customHeight="1">
      <c r="D72" s="10" t="s">
        <v>115</v>
      </c>
      <c r="E72" s="57">
        <v>1480926</v>
      </c>
      <c r="F72" s="57">
        <v>-3479186</v>
      </c>
      <c r="G72" s="57">
        <v>2204665</v>
      </c>
      <c r="H72" s="57">
        <v>2238409</v>
      </c>
      <c r="I72" s="4" t="s">
        <v>95</v>
      </c>
    </row>
    <row r="73" spans="4:9" ht="20.100000000000001" customHeight="1">
      <c r="D73" s="10" t="s">
        <v>116</v>
      </c>
      <c r="E73" s="57">
        <v>3542</v>
      </c>
      <c r="F73" s="57">
        <v>5004</v>
      </c>
      <c r="G73" s="57">
        <v>64298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80000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1404468</v>
      </c>
      <c r="F75" s="57">
        <v>-3474182</v>
      </c>
      <c r="G75" s="57">
        <v>2268963</v>
      </c>
      <c r="H75" s="57">
        <v>2238409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1404468</v>
      </c>
      <c r="F77" s="57">
        <v>-3474182</v>
      </c>
      <c r="G77" s="57">
        <v>2268963</v>
      </c>
      <c r="H77" s="57">
        <v>2268963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208477</v>
      </c>
      <c r="H78" s="57">
        <v>186850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39899</v>
      </c>
      <c r="F80" s="57">
        <v>0</v>
      </c>
      <c r="G80" s="57">
        <v>60443</v>
      </c>
      <c r="H80" s="57">
        <v>59809</v>
      </c>
      <c r="I80" s="50" t="s">
        <v>133</v>
      </c>
    </row>
    <row r="81" spans="4:9" ht="20.100000000000001" customHeight="1">
      <c r="D81" s="10" t="s">
        <v>195</v>
      </c>
      <c r="E81" s="57">
        <v>55000</v>
      </c>
      <c r="F81" s="57">
        <v>0</v>
      </c>
      <c r="G81" s="57">
        <v>55000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1309569</v>
      </c>
      <c r="F82" s="57">
        <v>-3474182</v>
      </c>
      <c r="G82" s="57">
        <v>1945043</v>
      </c>
      <c r="H82" s="57">
        <v>1936750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1309569</v>
      </c>
      <c r="F84" s="58">
        <v>-3474182</v>
      </c>
      <c r="G84" s="58">
        <v>1945043</v>
      </c>
      <c r="H84" s="58">
        <v>1936750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2383593</v>
      </c>
      <c r="F88" s="56">
        <v>1236108</v>
      </c>
      <c r="G88" s="56">
        <v>3605318</v>
      </c>
      <c r="H88" s="56">
        <v>1008415</v>
      </c>
      <c r="I88" s="3" t="s">
        <v>16</v>
      </c>
    </row>
    <row r="89" spans="4:9" ht="20.100000000000001" customHeight="1">
      <c r="D89" s="10" t="s">
        <v>43</v>
      </c>
      <c r="E89" s="57">
        <v>1608036</v>
      </c>
      <c r="F89" s="57">
        <v>-8198019</v>
      </c>
      <c r="G89" s="57">
        <v>2671855</v>
      </c>
      <c r="H89" s="57">
        <v>1948839</v>
      </c>
      <c r="I89" s="4" t="s">
        <v>17</v>
      </c>
    </row>
    <row r="90" spans="4:9" ht="20.100000000000001" customHeight="1">
      <c r="D90" s="10" t="s">
        <v>44</v>
      </c>
      <c r="E90" s="57">
        <v>-1437350</v>
      </c>
      <c r="F90" s="57">
        <v>-2692904</v>
      </c>
      <c r="G90" s="57">
        <v>-3121394</v>
      </c>
      <c r="H90" s="57">
        <v>-1144905</v>
      </c>
      <c r="I90" s="4" t="s">
        <v>18</v>
      </c>
    </row>
    <row r="91" spans="4:9" ht="20.100000000000001" customHeight="1">
      <c r="D91" s="10" t="s">
        <v>45</v>
      </c>
      <c r="E91" s="57">
        <v>-1749104</v>
      </c>
      <c r="F91" s="57">
        <v>12038408</v>
      </c>
      <c r="G91" s="57">
        <v>-1919671</v>
      </c>
      <c r="H91" s="57">
        <v>1792969</v>
      </c>
      <c r="I91" s="4" t="s">
        <v>19</v>
      </c>
    </row>
    <row r="92" spans="4:9" ht="20.100000000000001" customHeight="1">
      <c r="D92" s="21" t="s">
        <v>47</v>
      </c>
      <c r="E92" s="58">
        <v>805175</v>
      </c>
      <c r="F92" s="58">
        <v>2383593</v>
      </c>
      <c r="G92" s="58">
        <v>1236108</v>
      </c>
      <c r="H92" s="58">
        <v>3605318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68.360486798091188</v>
      </c>
      <c r="F96" s="22">
        <f>+F8*100/F10</f>
        <v>59.525365798836638</v>
      </c>
      <c r="G96" s="22">
        <f>+G8*100/G10</f>
        <v>70.565839999999994</v>
      </c>
      <c r="H96" s="22">
        <f>+H8*100/H10</f>
        <v>121.24509245868734</v>
      </c>
      <c r="I96" s="3" t="s">
        <v>22</v>
      </c>
    </row>
    <row r="97" spans="1:15" ht="20.100000000000001" customHeight="1">
      <c r="D97" s="10" t="s">
        <v>49</v>
      </c>
      <c r="E97" s="13">
        <f>+E84/E10</f>
        <v>6.7854205549948407E-2</v>
      </c>
      <c r="F97" s="13">
        <f>+F84/F10</f>
        <v>-0.18001178979185581</v>
      </c>
      <c r="G97" s="13">
        <f>+G84/G10</f>
        <v>0.15560344000000001</v>
      </c>
      <c r="H97" s="13">
        <f>+H84/H10</f>
        <v>0.15726462274760603</v>
      </c>
      <c r="I97" s="4" t="s">
        <v>23</v>
      </c>
    </row>
    <row r="98" spans="1:15" ht="20.100000000000001" customHeight="1">
      <c r="D98" s="10" t="s">
        <v>50</v>
      </c>
      <c r="E98" s="13">
        <f>+E55/E10</f>
        <v>6.000000932654713E-2</v>
      </c>
      <c r="F98" s="13">
        <f>+F55/F10</f>
        <v>0</v>
      </c>
      <c r="G98" s="13">
        <f>+G55/G10</f>
        <v>0.15</v>
      </c>
      <c r="H98" s="13">
        <f>+H55/H10</f>
        <v>0.12180040486454577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1.2851934276651398</v>
      </c>
      <c r="F99" s="13">
        <f>+F59/F10</f>
        <v>1.2173392221151915</v>
      </c>
      <c r="G99" s="13">
        <f>+G59/G10</f>
        <v>1.6275069600000001</v>
      </c>
      <c r="H99" s="13">
        <f>+H59/H10</f>
        <v>1.6007840698062481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13.853231238674709</v>
      </c>
      <c r="F100" s="13">
        <f>+F11/F84</f>
        <v>-4.8885686932924068</v>
      </c>
      <c r="G100" s="13">
        <f>+G11/G84</f>
        <v>14.588366426860485</v>
      </c>
      <c r="H100" s="13">
        <f>+H11/H84</f>
        <v>14.243508558151541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6.3829797155901202</v>
      </c>
      <c r="F101" s="13">
        <f>+F55*100/F11</f>
        <v>0</v>
      </c>
      <c r="G101" s="13">
        <f>+G55*100/G11</f>
        <v>6.607929515418502</v>
      </c>
      <c r="H101" s="13">
        <f>+H55*100/H11</f>
        <v>5.4375180743100788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88.424893991840065</v>
      </c>
      <c r="F102" s="13">
        <f>+F55*100/F84</f>
        <v>0</v>
      </c>
      <c r="G102" s="13">
        <f>+G55*100/G84</f>
        <v>96.39889709379176</v>
      </c>
      <c r="H102" s="13">
        <f>+H55*100/H84</f>
        <v>77.449335226539304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0.73140741289638711</v>
      </c>
      <c r="F103" s="23">
        <f>+F11/F59</f>
        <v>0.72288806933448946</v>
      </c>
      <c r="G103" s="23">
        <f>+G11/G59</f>
        <v>1.3947713010087526</v>
      </c>
      <c r="H103" s="23">
        <f>+H11/H59</f>
        <v>1.3993142749547225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10.63310981879369</v>
      </c>
      <c r="F105" s="30">
        <f>+F67*100/F65</f>
        <v>-5.6696342948800895</v>
      </c>
      <c r="G105" s="30">
        <f>+G67*100/G65</f>
        <v>11.917924431238378</v>
      </c>
      <c r="H105" s="30">
        <f>+H67*100/H65</f>
        <v>16.751922914831717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4.6073994520005801</v>
      </c>
      <c r="F106" s="31">
        <f>+F75*100/F65</f>
        <v>-10.871751440345546</v>
      </c>
      <c r="G106" s="31">
        <f>+G75*100/G65</f>
        <v>7.7945750727897734</v>
      </c>
      <c r="H106" s="31">
        <f>+H75*100/H65</f>
        <v>7.914006518988165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4.296080432560192</v>
      </c>
      <c r="F107" s="31">
        <f>+F82*100/F65</f>
        <v>-10.871751440345546</v>
      </c>
      <c r="G107" s="31">
        <f>+G82*100/G65</f>
        <v>6.6818117718553536</v>
      </c>
      <c r="H107" s="31">
        <f>+H82*100/H65</f>
        <v>6.847476098269051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3.5939376718076526</v>
      </c>
      <c r="F108" s="31">
        <f>(F82+F76)*100/F30</f>
        <v>-9.4417990462651904</v>
      </c>
      <c r="G108" s="31">
        <f>(G82+G76)*100/G30</f>
        <v>6.848553899075462</v>
      </c>
      <c r="H108" s="31">
        <f>(H82+H76)*100/H30</f>
        <v>6.802765770807893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5.2796881846199399</v>
      </c>
      <c r="F109" s="29">
        <f>+F84*100/F59</f>
        <v>-14.787315361372798</v>
      </c>
      <c r="G109" s="29">
        <f>+G84*100/G59</f>
        <v>9.560846363446581</v>
      </c>
      <c r="H109" s="29">
        <f>+H84*100/H59</f>
        <v>9.8242246230399228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31.928978641636139</v>
      </c>
      <c r="F111" s="22">
        <f>+F43*100/F30</f>
        <v>36.149335998277849</v>
      </c>
      <c r="G111" s="22">
        <f>+G43*100/G30</f>
        <v>28.36874855285685</v>
      </c>
      <c r="H111" s="22">
        <f>+H43*100/H30</f>
        <v>30.755189016607567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68.071021358363865</v>
      </c>
      <c r="F112" s="13">
        <f>+F59*100/F30</f>
        <v>63.850664001722151</v>
      </c>
      <c r="G112" s="13">
        <f>+G59*100/G30</f>
        <v>71.631251447143143</v>
      </c>
      <c r="H112" s="13">
        <f>+H59*100/H30</f>
        <v>69.244810983392441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0.83656200767775035</v>
      </c>
      <c r="F115" s="22">
        <f>+F65/F30</f>
        <v>0.86847083453603069</v>
      </c>
      <c r="G115" s="22">
        <f>+G65/G30</f>
        <v>1.0249546280130859</v>
      </c>
      <c r="H115" s="22">
        <f>+H65/H30</f>
        <v>0.99347053909798089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2.527599811277105</v>
      </c>
      <c r="F116" s="13">
        <f>+F65/F28</f>
        <v>2.7605447757267996</v>
      </c>
      <c r="G116" s="13">
        <f>+G65/G28</f>
        <v>3.0638959786300481</v>
      </c>
      <c r="H116" s="13">
        <f>+H65/H28</f>
        <v>4.0032831170419332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2.4039799302406939</v>
      </c>
      <c r="F117" s="23">
        <f>+F65/F120</f>
        <v>2.6267080646296148</v>
      </c>
      <c r="G117" s="23">
        <f>+G65/G120</f>
        <v>2.673267540407787</v>
      </c>
      <c r="H117" s="23">
        <f>+H65/H120</f>
        <v>2.1716372444486827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2.0898890098905225</v>
      </c>
      <c r="F119" s="59">
        <f>+F23/F39</f>
        <v>1.9365359868972276</v>
      </c>
      <c r="G119" s="59">
        <f>+G23/G39</f>
        <v>2.3701950402956942</v>
      </c>
      <c r="H119" s="59">
        <f>+H23/H39</f>
        <v>2.5660403470881721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12680172</v>
      </c>
      <c r="F120" s="58">
        <f>+F23-F39</f>
        <v>12165816</v>
      </c>
      <c r="G120" s="58">
        <f>+G23-G39</f>
        <v>10889114</v>
      </c>
      <c r="H120" s="58">
        <f>+H23-H39</f>
        <v>13024341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2010-09-28T10:51:02Z</dcterms:modified>
</cp:coreProperties>
</file>